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1" i="1"/>
  <c r="L30"/>
  <c r="K30"/>
  <c r="H30"/>
  <c r="G30"/>
  <c r="M29"/>
  <c r="M30" s="1"/>
  <c r="M28"/>
  <c r="J29"/>
  <c r="J30" s="1"/>
  <c r="F29"/>
  <c r="F30" s="1"/>
  <c r="I28"/>
  <c r="M23"/>
  <c r="M24" s="1"/>
  <c r="J24"/>
  <c r="I24"/>
  <c r="M18"/>
  <c r="J19"/>
  <c r="M19" s="1"/>
  <c r="I18"/>
  <c r="N18" s="1"/>
  <c r="N19" s="1"/>
  <c r="N30" s="1"/>
  <c r="F19"/>
  <c r="J13"/>
  <c r="M13" s="1"/>
  <c r="M12"/>
  <c r="I12"/>
  <c r="I13" s="1"/>
  <c r="B29"/>
  <c r="B30" s="1"/>
  <c r="I29"/>
  <c r="I30" s="1"/>
  <c r="E28"/>
  <c r="E29" s="1"/>
  <c r="E30" s="1"/>
  <c r="F24"/>
  <c r="B24"/>
  <c r="E24"/>
  <c r="E19"/>
  <c r="B19"/>
  <c r="I19"/>
  <c r="F13"/>
  <c r="E13"/>
  <c r="B13"/>
  <c r="N12" l="1"/>
  <c r="N28"/>
  <c r="N23"/>
</calcChain>
</file>

<file path=xl/sharedStrings.xml><?xml version="1.0" encoding="utf-8"?>
<sst xmlns="http://schemas.openxmlformats.org/spreadsheetml/2006/main" count="62" uniqueCount="40">
  <si>
    <t>Обоснование начальной (максимальной) цены гражданско-правового договора на поставку стандартных товаров без дополнительной комплектации и сопутствующих услуг, работ</t>
  </si>
  <si>
    <t>Способ размещения заказа:    открытый аукцион в электронной форме</t>
  </si>
  <si>
    <t>Категории</t>
  </si>
  <si>
    <t>Цены/ поставщики</t>
  </si>
  <si>
    <t>Средняя цена</t>
  </si>
  <si>
    <t>Начальная   цена</t>
  </si>
  <si>
    <t>Наименование товара, тех.  Характеристики</t>
  </si>
  <si>
    <t xml:space="preserve">Кол-во ед. товара  </t>
  </si>
  <si>
    <t>Модель, производитель</t>
  </si>
  <si>
    <t>ОАО Компания "Юнимилк"</t>
  </si>
  <si>
    <t>ОАО Компания "Юнимилк" Тюменская область</t>
  </si>
  <si>
    <t>Цена за ед. товара, бан</t>
  </si>
  <si>
    <t>Итого</t>
  </si>
  <si>
    <t>Молоко сгущенное с сахаром массовая доля  жира не менее 8,5%, без растительных добавок, 380-400гр., ГОСТ 2903-78 , цвет белый  с желтоватым оттенком, с чистым вкусом и запахом,  консистенция однородная, упаковка без повреждений, маркированная</t>
  </si>
  <si>
    <t>ЗАО "Алексеевский молокозавод" г.Белгород</t>
  </si>
  <si>
    <t xml:space="preserve">ОАО "Глубокий мк" г.Глубокое Витебской обл. </t>
  </si>
  <si>
    <t>Сыры   прессуемые, с массовой долей жира не менее 45%, ГОСТ Р 52972-2008, без растительных добавок, в массе выпуска до 3 кг,  цвет, вкус и запах свойственные данному наименованию,  упаковка без повреждений</t>
  </si>
  <si>
    <t xml:space="preserve">ООО "Слуцкий сыродельный комбинат" </t>
  </si>
  <si>
    <t>ОАО "Можгасыр"</t>
  </si>
  <si>
    <t>Цена за ед. товара, кг.</t>
  </si>
  <si>
    <t>Масло – коровье сладкосливочное несоленое, натуральное, высший сорт, с массовой долей жира не менее 72,5% весовое по 20кг., ГОСТ 37-91, без растительных добавок цвет, вкус и запах свойственные данному наименованию печенья,  упаковка без повреждений</t>
  </si>
  <si>
    <t>ООО "Березовский молочный завод №1" Свердловская область, г.Березовский</t>
  </si>
  <si>
    <t>ИТОГО с доставкой</t>
  </si>
  <si>
    <t>Даты сбора данных</t>
  </si>
  <si>
    <t>Срок действия цен</t>
  </si>
  <si>
    <t>Номер поставщика, указанный в таблице</t>
  </si>
  <si>
    <t>Наименование поставщика</t>
  </si>
  <si>
    <t>Контактная информация (Тел./факс, адрес электронной почты  или адрес) или наименование источника информации</t>
  </si>
  <si>
    <t>ООО « Сов-Оптторг-Продукт» г. Советский</t>
  </si>
  <si>
    <t>628240, г.Советский, Восточная промзона, 8/34675/6-00-90,коммерческое предложение от 18.11.2013</t>
  </si>
  <si>
    <t>Индивидуальный предприниматель С.В. Соколова пос. Пионерский</t>
  </si>
  <si>
    <t>ОАО "Ува -молоко" Россия</t>
  </si>
  <si>
    <t>628250, ул.Первомайская, д.24, кв.2, п.Пионерский, Советский район, Тюменская область, коммерческое предложение от 18.11.2013</t>
  </si>
  <si>
    <t>Ф.И.О.  Директор                          С.Н.Дюльдина         Подпись _____________________</t>
  </si>
  <si>
    <r>
      <t>Дата составления сводной  таблицы:    12.12.2013</t>
    </r>
    <r>
      <rPr>
        <u/>
        <sz val="10"/>
        <color indexed="8"/>
        <rFont val="Times New Roman"/>
        <family val="1"/>
        <charset val="204"/>
      </rPr>
      <t xml:space="preserve"> года</t>
    </r>
  </si>
  <si>
    <t>628260, гЮгорск Телефон 8 (34675) 7-60-23, коммерческое предложение от 18.11.2013</t>
  </si>
  <si>
    <t>Индивидуальный предприниматель  Ходжаев Д.А. г.Югорск</t>
  </si>
  <si>
    <t>Примечание: лимит финансирования - 431 426,60 руб.</t>
  </si>
  <si>
    <t>на поставку молочных продуктов</t>
  </si>
  <si>
    <t>Молоко сгущенное без сахара (концентрированное) с массовой долей жира не менее 6,8%, не менее 320гр., ГОСТ или ТУ, без растительных добавок,  цвет белый  с желтоватым оттенком, с чистым вкусом и запахом,  консистенция однородная, упаковка без повреждений, маркированная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</si>
</sst>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u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vertical="center" shrinkToFi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Alignment="1"/>
    <xf numFmtId="0" fontId="2" fillId="0" borderId="0" xfId="0" applyFont="1" applyAlignment="1">
      <alignment horizontal="justify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topLeftCell="A7" workbookViewId="0">
      <selection activeCell="O12" sqref="O12"/>
    </sheetView>
  </sheetViews>
  <sheetFormatPr defaultRowHeight="15"/>
  <cols>
    <col min="1" max="1" width="13.7109375" customWidth="1"/>
    <col min="8" max="8" width="8" customWidth="1"/>
    <col min="10" max="10" width="8.28515625" customWidth="1"/>
    <col min="11" max="11" width="8" customWidth="1"/>
    <col min="12" max="12" width="6.5703125" customWidth="1"/>
    <col min="14" max="14" width="12.42578125" bestFit="1" customWidth="1"/>
  </cols>
  <sheetData>
    <row r="1" spans="1:14" ht="30.7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>
      <c r="A2" s="45" t="s">
        <v>38</v>
      </c>
      <c r="B2" s="45"/>
      <c r="C2" s="45"/>
      <c r="D2" s="45"/>
      <c r="E2" s="45"/>
      <c r="F2" s="45"/>
      <c r="G2" s="23"/>
      <c r="H2" s="24"/>
      <c r="I2" s="24"/>
      <c r="J2" s="24"/>
      <c r="K2" s="24"/>
      <c r="L2" s="24"/>
      <c r="M2" s="24"/>
      <c r="N2" s="25" t="s">
        <v>1</v>
      </c>
    </row>
    <row r="3" spans="1:14" ht="9" customHeight="1">
      <c r="A3" s="1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3"/>
    </row>
    <row r="4" spans="1:14" ht="9.75" customHeight="1">
      <c r="A4" s="42" t="s">
        <v>2</v>
      </c>
      <c r="B4" s="39" t="s">
        <v>3</v>
      </c>
      <c r="C4" s="39"/>
      <c r="D4" s="39"/>
      <c r="E4" s="46" t="s">
        <v>4</v>
      </c>
      <c r="F4" s="39" t="s">
        <v>3</v>
      </c>
      <c r="G4" s="39"/>
      <c r="H4" s="39"/>
      <c r="I4" s="47" t="s">
        <v>4</v>
      </c>
      <c r="J4" s="39" t="s">
        <v>3</v>
      </c>
      <c r="K4" s="39"/>
      <c r="L4" s="39"/>
      <c r="M4" s="47" t="s">
        <v>4</v>
      </c>
      <c r="N4" s="50" t="s">
        <v>5</v>
      </c>
    </row>
    <row r="5" spans="1:14">
      <c r="A5" s="42"/>
      <c r="B5" s="39"/>
      <c r="C5" s="39"/>
      <c r="D5" s="39"/>
      <c r="E5" s="46"/>
      <c r="F5" s="39"/>
      <c r="G5" s="39"/>
      <c r="H5" s="39"/>
      <c r="I5" s="48"/>
      <c r="J5" s="39"/>
      <c r="K5" s="39"/>
      <c r="L5" s="39"/>
      <c r="M5" s="48"/>
      <c r="N5" s="50"/>
    </row>
    <row r="6" spans="1:14" ht="6" customHeight="1">
      <c r="A6" s="42"/>
      <c r="B6" s="39"/>
      <c r="C6" s="39"/>
      <c r="D6" s="39"/>
      <c r="E6" s="46"/>
      <c r="F6" s="39"/>
      <c r="G6" s="39"/>
      <c r="H6" s="39"/>
      <c r="I6" s="48"/>
      <c r="J6" s="39"/>
      <c r="K6" s="39"/>
      <c r="L6" s="39"/>
      <c r="M6" s="48"/>
      <c r="N6" s="50"/>
    </row>
    <row r="7" spans="1:14">
      <c r="A7" s="42"/>
      <c r="B7" s="4">
        <v>1</v>
      </c>
      <c r="C7" s="5">
        <v>2</v>
      </c>
      <c r="D7" s="5">
        <v>3</v>
      </c>
      <c r="E7" s="46"/>
      <c r="F7" s="5">
        <v>1</v>
      </c>
      <c r="G7" s="5">
        <v>2</v>
      </c>
      <c r="H7" s="5">
        <v>3</v>
      </c>
      <c r="I7" s="49"/>
      <c r="J7" s="5">
        <v>1</v>
      </c>
      <c r="K7" s="5">
        <v>2</v>
      </c>
      <c r="L7" s="5">
        <v>3</v>
      </c>
      <c r="M7" s="49"/>
      <c r="N7" s="50"/>
    </row>
    <row r="8" spans="1:14" ht="45.75" customHeight="1">
      <c r="A8" s="6" t="s">
        <v>6</v>
      </c>
      <c r="B8" s="39" t="s">
        <v>39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7"/>
    </row>
    <row r="9" spans="1:14" ht="25.5" customHeight="1">
      <c r="A9" s="6" t="s">
        <v>7</v>
      </c>
      <c r="B9" s="40">
        <v>2700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7"/>
    </row>
    <row r="10" spans="1:14">
      <c r="A10" s="42" t="s">
        <v>8</v>
      </c>
      <c r="B10" s="39" t="s">
        <v>9</v>
      </c>
      <c r="C10" s="39"/>
      <c r="D10" s="39"/>
      <c r="E10" s="39"/>
      <c r="F10" s="39" t="s">
        <v>10</v>
      </c>
      <c r="G10" s="39"/>
      <c r="H10" s="39"/>
      <c r="I10" s="39"/>
      <c r="J10" s="39" t="s">
        <v>10</v>
      </c>
      <c r="K10" s="39"/>
      <c r="L10" s="39"/>
      <c r="M10" s="39"/>
      <c r="N10" s="41"/>
    </row>
    <row r="11" spans="1:14" ht="16.5" customHeight="1">
      <c r="A11" s="43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1"/>
    </row>
    <row r="12" spans="1:14" ht="27.75" customHeight="1">
      <c r="A12" s="6" t="s">
        <v>11</v>
      </c>
      <c r="B12" s="4">
        <v>37</v>
      </c>
      <c r="C12" s="5"/>
      <c r="D12" s="5"/>
      <c r="E12" s="19">
        <v>37</v>
      </c>
      <c r="F12" s="5">
        <v>40</v>
      </c>
      <c r="G12" s="5"/>
      <c r="H12" s="5"/>
      <c r="I12" s="19">
        <f>F12</f>
        <v>40</v>
      </c>
      <c r="J12" s="5">
        <v>50</v>
      </c>
      <c r="K12" s="5"/>
      <c r="L12" s="5"/>
      <c r="M12" s="19">
        <f>J12</f>
        <v>50</v>
      </c>
      <c r="N12" s="20">
        <f>(E12+I12+M12)/3</f>
        <v>42.333333333333336</v>
      </c>
    </row>
    <row r="13" spans="1:14">
      <c r="A13" s="6" t="s">
        <v>12</v>
      </c>
      <c r="B13" s="4">
        <f>B9*B12</f>
        <v>99900</v>
      </c>
      <c r="C13" s="5"/>
      <c r="D13" s="5"/>
      <c r="E13" s="19">
        <f>B9*E12</f>
        <v>99900</v>
      </c>
      <c r="F13" s="5">
        <f>B9*F12</f>
        <v>108000</v>
      </c>
      <c r="G13" s="5"/>
      <c r="H13" s="5"/>
      <c r="I13" s="19">
        <f>B9*I12</f>
        <v>108000</v>
      </c>
      <c r="J13" s="5">
        <f>B9*J12</f>
        <v>135000</v>
      </c>
      <c r="K13" s="5"/>
      <c r="L13" s="5"/>
      <c r="M13" s="19">
        <f>J13</f>
        <v>135000</v>
      </c>
      <c r="N13" s="20">
        <v>114291</v>
      </c>
    </row>
    <row r="14" spans="1:14" ht="48.75" customHeight="1">
      <c r="A14" s="6" t="s">
        <v>6</v>
      </c>
      <c r="B14" s="34" t="s">
        <v>13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14"/>
    </row>
    <row r="15" spans="1:14" ht="25.5">
      <c r="A15" s="6" t="s">
        <v>7</v>
      </c>
      <c r="B15" s="36">
        <v>1200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21"/>
    </row>
    <row r="16" spans="1:14">
      <c r="A16" s="42" t="s">
        <v>8</v>
      </c>
      <c r="B16" s="39" t="s">
        <v>14</v>
      </c>
      <c r="C16" s="39"/>
      <c r="D16" s="39"/>
      <c r="E16" s="39"/>
      <c r="F16" s="39" t="s">
        <v>15</v>
      </c>
      <c r="G16" s="39"/>
      <c r="H16" s="39"/>
      <c r="I16" s="39"/>
      <c r="J16" s="39" t="s">
        <v>15</v>
      </c>
      <c r="K16" s="39"/>
      <c r="L16" s="39"/>
      <c r="M16" s="39"/>
      <c r="N16" s="41"/>
    </row>
    <row r="17" spans="1:14">
      <c r="A17" s="4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1"/>
    </row>
    <row r="18" spans="1:14" ht="27.75" customHeight="1">
      <c r="A18" s="6" t="s">
        <v>11</v>
      </c>
      <c r="B18" s="4">
        <v>45</v>
      </c>
      <c r="C18" s="5"/>
      <c r="D18" s="5"/>
      <c r="E18" s="19">
        <v>45</v>
      </c>
      <c r="F18" s="5">
        <v>55</v>
      </c>
      <c r="G18" s="5"/>
      <c r="H18" s="5"/>
      <c r="I18" s="19">
        <f>F18</f>
        <v>55</v>
      </c>
      <c r="J18" s="5">
        <v>65</v>
      </c>
      <c r="K18" s="5"/>
      <c r="L18" s="5"/>
      <c r="M18" s="19">
        <f>J18</f>
        <v>65</v>
      </c>
      <c r="N18" s="19">
        <f>(E18+I18+M18)/3</f>
        <v>55</v>
      </c>
    </row>
    <row r="19" spans="1:14">
      <c r="A19" s="6" t="s">
        <v>12</v>
      </c>
      <c r="B19" s="4">
        <f>B15*B18</f>
        <v>54000</v>
      </c>
      <c r="C19" s="5"/>
      <c r="D19" s="5"/>
      <c r="E19" s="19">
        <f>B15*E18</f>
        <v>54000</v>
      </c>
      <c r="F19" s="5">
        <f>B15*F18</f>
        <v>66000</v>
      </c>
      <c r="G19" s="5"/>
      <c r="H19" s="5"/>
      <c r="I19" s="19">
        <f>B15*I18</f>
        <v>66000</v>
      </c>
      <c r="J19" s="5">
        <f>B15*J18</f>
        <v>78000</v>
      </c>
      <c r="K19" s="5"/>
      <c r="L19" s="5"/>
      <c r="M19" s="19">
        <f>J19</f>
        <v>78000</v>
      </c>
      <c r="N19" s="20">
        <f>N18*B15</f>
        <v>66000</v>
      </c>
    </row>
    <row r="20" spans="1:14" ht="47.25" customHeight="1">
      <c r="A20" s="6" t="s">
        <v>6</v>
      </c>
      <c r="B20" s="39" t="s">
        <v>16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8"/>
    </row>
    <row r="21" spans="1:14" ht="25.5">
      <c r="A21" s="6" t="s">
        <v>7</v>
      </c>
      <c r="B21" s="40">
        <v>320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8"/>
    </row>
    <row r="22" spans="1:14" ht="26.25" customHeight="1">
      <c r="A22" s="6" t="s">
        <v>8</v>
      </c>
      <c r="B22" s="39" t="s">
        <v>17</v>
      </c>
      <c r="C22" s="39"/>
      <c r="D22" s="39"/>
      <c r="E22" s="39"/>
      <c r="F22" s="39" t="s">
        <v>18</v>
      </c>
      <c r="G22" s="39"/>
      <c r="H22" s="39"/>
      <c r="I22" s="39"/>
      <c r="J22" s="39" t="s">
        <v>18</v>
      </c>
      <c r="K22" s="39"/>
      <c r="L22" s="39"/>
      <c r="M22" s="39"/>
      <c r="N22" s="8"/>
    </row>
    <row r="23" spans="1:14" ht="25.5">
      <c r="A23" s="6" t="s">
        <v>19</v>
      </c>
      <c r="B23" s="4">
        <v>300</v>
      </c>
      <c r="C23" s="5"/>
      <c r="D23" s="5"/>
      <c r="E23" s="19">
        <v>300</v>
      </c>
      <c r="F23" s="5">
        <v>400</v>
      </c>
      <c r="G23" s="5"/>
      <c r="H23" s="5"/>
      <c r="I23" s="5">
        <v>400</v>
      </c>
      <c r="J23" s="5">
        <v>420</v>
      </c>
      <c r="K23" s="5"/>
      <c r="L23" s="5"/>
      <c r="M23" s="5">
        <f>J23</f>
        <v>420</v>
      </c>
      <c r="N23" s="20">
        <f>(E23+I23+M23)/3</f>
        <v>373.33333333333331</v>
      </c>
    </row>
    <row r="24" spans="1:14">
      <c r="A24" s="6" t="s">
        <v>12</v>
      </c>
      <c r="B24" s="4">
        <f>B23*B21</f>
        <v>96000</v>
      </c>
      <c r="C24" s="5"/>
      <c r="D24" s="5"/>
      <c r="E24" s="19">
        <f>E23*B21</f>
        <v>96000</v>
      </c>
      <c r="F24" s="5">
        <f>F23*B21</f>
        <v>128000</v>
      </c>
      <c r="G24" s="5"/>
      <c r="H24" s="5"/>
      <c r="I24" s="5">
        <f>B21*I23</f>
        <v>128000</v>
      </c>
      <c r="J24" s="5">
        <f>B21*J23</f>
        <v>134400</v>
      </c>
      <c r="K24" s="5"/>
      <c r="L24" s="5"/>
      <c r="M24" s="5">
        <f>B21*M23</f>
        <v>134400</v>
      </c>
      <c r="N24" s="20">
        <v>119465.60000000001</v>
      </c>
    </row>
    <row r="25" spans="1:14" ht="48" customHeight="1">
      <c r="A25" s="6" t="s">
        <v>6</v>
      </c>
      <c r="B25" s="39" t="s">
        <v>20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8"/>
    </row>
    <row r="26" spans="1:14" ht="25.5">
      <c r="A26" s="6" t="s">
        <v>7</v>
      </c>
      <c r="B26" s="40">
        <v>1000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8"/>
    </row>
    <row r="27" spans="1:14" ht="38.25" customHeight="1">
      <c r="A27" s="6" t="s">
        <v>8</v>
      </c>
      <c r="B27" s="39" t="s">
        <v>21</v>
      </c>
      <c r="C27" s="39"/>
      <c r="D27" s="39"/>
      <c r="E27" s="39"/>
      <c r="F27" s="39" t="s">
        <v>31</v>
      </c>
      <c r="G27" s="39"/>
      <c r="H27" s="39"/>
      <c r="I27" s="39"/>
      <c r="J27" s="39" t="s">
        <v>21</v>
      </c>
      <c r="K27" s="39"/>
      <c r="L27" s="39"/>
      <c r="M27" s="39"/>
      <c r="N27" s="8"/>
    </row>
    <row r="28" spans="1:14" ht="25.5">
      <c r="A28" s="6" t="s">
        <v>19</v>
      </c>
      <c r="B28" s="4">
        <v>120</v>
      </c>
      <c r="C28" s="5"/>
      <c r="D28" s="5"/>
      <c r="E28" s="19">
        <f>B28</f>
        <v>120</v>
      </c>
      <c r="F28" s="5">
        <v>140</v>
      </c>
      <c r="G28" s="5"/>
      <c r="H28" s="5"/>
      <c r="I28" s="19">
        <f>F28</f>
        <v>140</v>
      </c>
      <c r="J28" s="5">
        <v>135</v>
      </c>
      <c r="K28" s="5"/>
      <c r="L28" s="5"/>
      <c r="M28" s="5">
        <f>J28</f>
        <v>135</v>
      </c>
      <c r="N28" s="20">
        <f>(E28+I28+M28)/3</f>
        <v>131.66666666666666</v>
      </c>
    </row>
    <row r="29" spans="1:14" ht="18" customHeight="1">
      <c r="A29" s="6" t="s">
        <v>12</v>
      </c>
      <c r="B29" s="4">
        <f>B28*B26</f>
        <v>120000</v>
      </c>
      <c r="C29" s="5"/>
      <c r="D29" s="5"/>
      <c r="E29" s="19">
        <f>E28*B26</f>
        <v>120000</v>
      </c>
      <c r="F29" s="5">
        <f>B26*F28</f>
        <v>140000</v>
      </c>
      <c r="G29" s="5"/>
      <c r="H29" s="5"/>
      <c r="I29" s="19">
        <f>I28*B26</f>
        <v>140000</v>
      </c>
      <c r="J29" s="5">
        <f>B26*J28</f>
        <v>135000</v>
      </c>
      <c r="K29" s="5"/>
      <c r="L29" s="5"/>
      <c r="M29" s="5">
        <f>B26*M28</f>
        <v>135000</v>
      </c>
      <c r="N29" s="20">
        <v>131670</v>
      </c>
    </row>
    <row r="30" spans="1:14" ht="25.5">
      <c r="A30" s="6" t="s">
        <v>22</v>
      </c>
      <c r="B30" s="9">
        <f>B29+B24+B19+B13</f>
        <v>369900</v>
      </c>
      <c r="C30" s="9"/>
      <c r="D30" s="9"/>
      <c r="E30" s="9">
        <f t="shared" ref="E30:N30" si="0">E29+E24+E19+E13</f>
        <v>369900</v>
      </c>
      <c r="F30" s="9">
        <f t="shared" si="0"/>
        <v>442000</v>
      </c>
      <c r="G30" s="9">
        <f t="shared" si="0"/>
        <v>0</v>
      </c>
      <c r="H30" s="9">
        <f t="shared" si="0"/>
        <v>0</v>
      </c>
      <c r="I30" s="9">
        <f t="shared" si="0"/>
        <v>442000</v>
      </c>
      <c r="J30" s="9">
        <f t="shared" si="0"/>
        <v>482400</v>
      </c>
      <c r="K30" s="9">
        <f t="shared" si="0"/>
        <v>0</v>
      </c>
      <c r="L30" s="9">
        <f t="shared" si="0"/>
        <v>0</v>
      </c>
      <c r="M30" s="9">
        <f t="shared" si="0"/>
        <v>482400</v>
      </c>
      <c r="N30" s="22">
        <f t="shared" si="0"/>
        <v>431426.6</v>
      </c>
    </row>
    <row r="31" spans="1:14" ht="25.5">
      <c r="A31" s="10" t="s">
        <v>23</v>
      </c>
      <c r="B31" s="11">
        <v>41596</v>
      </c>
      <c r="C31" s="11"/>
      <c r="D31" s="11"/>
      <c r="E31" s="11">
        <f>B31</f>
        <v>41596</v>
      </c>
      <c r="F31" s="11">
        <v>41596</v>
      </c>
      <c r="G31" s="11"/>
      <c r="H31" s="11"/>
      <c r="I31" s="11">
        <v>41596</v>
      </c>
      <c r="J31" s="11">
        <v>41596</v>
      </c>
      <c r="K31" s="12"/>
      <c r="L31" s="13"/>
      <c r="M31" s="11">
        <v>41596</v>
      </c>
      <c r="N31" s="7"/>
    </row>
    <row r="32" spans="1:14" ht="25.5">
      <c r="A32" s="6" t="s">
        <v>24</v>
      </c>
      <c r="B32" s="11">
        <v>42004</v>
      </c>
      <c r="C32" s="11"/>
      <c r="D32" s="11"/>
      <c r="E32" s="11">
        <v>42004</v>
      </c>
      <c r="F32" s="11">
        <v>42004</v>
      </c>
      <c r="G32" s="11"/>
      <c r="H32" s="11"/>
      <c r="I32" s="11">
        <v>42004</v>
      </c>
      <c r="J32" s="11">
        <v>42004</v>
      </c>
      <c r="K32" s="5"/>
      <c r="L32" s="14"/>
      <c r="M32" s="11">
        <v>42004</v>
      </c>
      <c r="N32" s="7"/>
    </row>
    <row r="33" spans="1:14" ht="51">
      <c r="A33" s="5" t="s">
        <v>25</v>
      </c>
      <c r="B33" s="39" t="s">
        <v>26</v>
      </c>
      <c r="C33" s="39"/>
      <c r="D33" s="39"/>
      <c r="E33" s="39"/>
      <c r="F33" s="39" t="s">
        <v>27</v>
      </c>
      <c r="G33" s="39"/>
      <c r="H33" s="39"/>
      <c r="I33" s="39"/>
      <c r="J33" s="39"/>
      <c r="K33" s="39"/>
      <c r="L33" s="39"/>
      <c r="M33" s="39"/>
      <c r="N33" s="26"/>
    </row>
    <row r="34" spans="1:14" ht="27.75" customHeight="1">
      <c r="A34" s="15">
        <v>1</v>
      </c>
      <c r="B34" s="38" t="s">
        <v>36</v>
      </c>
      <c r="C34" s="38"/>
      <c r="D34" s="38"/>
      <c r="E34" s="38"/>
      <c r="F34" s="38" t="s">
        <v>35</v>
      </c>
      <c r="G34" s="38"/>
      <c r="H34" s="38"/>
      <c r="I34" s="38"/>
      <c r="J34" s="38"/>
      <c r="K34" s="38"/>
      <c r="L34" s="38"/>
      <c r="M34" s="38"/>
      <c r="N34" s="27"/>
    </row>
    <row r="35" spans="1:14" ht="30.75" customHeight="1">
      <c r="A35" s="15">
        <v>2</v>
      </c>
      <c r="B35" s="38" t="s">
        <v>28</v>
      </c>
      <c r="C35" s="38"/>
      <c r="D35" s="38"/>
      <c r="E35" s="38"/>
      <c r="F35" s="38" t="s">
        <v>29</v>
      </c>
      <c r="G35" s="38"/>
      <c r="H35" s="38"/>
      <c r="I35" s="38"/>
      <c r="J35" s="38"/>
      <c r="K35" s="38"/>
      <c r="L35" s="38"/>
      <c r="M35" s="38"/>
      <c r="N35" s="27"/>
    </row>
    <row r="36" spans="1:14" ht="36" customHeight="1">
      <c r="A36" s="15">
        <v>3</v>
      </c>
      <c r="B36" s="38" t="s">
        <v>30</v>
      </c>
      <c r="C36" s="38"/>
      <c r="D36" s="38"/>
      <c r="E36" s="38"/>
      <c r="F36" s="38" t="s">
        <v>32</v>
      </c>
      <c r="G36" s="38"/>
      <c r="H36" s="38"/>
      <c r="I36" s="38"/>
      <c r="J36" s="38"/>
      <c r="K36" s="38"/>
      <c r="L36" s="38"/>
      <c r="M36" s="38"/>
      <c r="N36" s="27"/>
    </row>
    <row r="37" spans="1:14" ht="9" customHeight="1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</row>
    <row r="38" spans="1:14" ht="15" customHeight="1">
      <c r="A38" s="31" t="s">
        <v>37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29"/>
      <c r="N38" s="30"/>
    </row>
    <row r="39" spans="1:14" ht="6.75" customHeight="1">
      <c r="A39" s="16"/>
      <c r="B39" s="17"/>
      <c r="C39" s="17"/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8"/>
    </row>
    <row r="40" spans="1:14">
      <c r="A40" s="32" t="s">
        <v>33</v>
      </c>
      <c r="B40" s="32"/>
      <c r="C40" s="32"/>
      <c r="D40" s="32"/>
      <c r="E40" s="32"/>
      <c r="F40" s="32"/>
      <c r="G40" s="17"/>
      <c r="H40" s="17"/>
      <c r="I40" s="17"/>
      <c r="J40" s="17"/>
      <c r="K40" s="17"/>
      <c r="L40" s="17"/>
      <c r="M40" s="17"/>
      <c r="N40" s="18"/>
    </row>
    <row r="41" spans="1:14">
      <c r="A41" s="33" t="s">
        <v>34</v>
      </c>
      <c r="B41" s="32"/>
      <c r="C41" s="32"/>
      <c r="D41" s="32"/>
      <c r="E41" s="32"/>
      <c r="F41" s="32"/>
      <c r="G41" s="17"/>
      <c r="H41" s="17"/>
      <c r="I41" s="17"/>
      <c r="J41" s="17"/>
      <c r="K41" s="17"/>
      <c r="L41" s="17"/>
      <c r="M41" s="17"/>
      <c r="N41" s="18"/>
    </row>
  </sheetData>
  <mergeCells count="45">
    <mergeCell ref="A1:N1"/>
    <mergeCell ref="A2:F2"/>
    <mergeCell ref="A4:A7"/>
    <mergeCell ref="B4:D6"/>
    <mergeCell ref="E4:E7"/>
    <mergeCell ref="F4:H6"/>
    <mergeCell ref="I4:I7"/>
    <mergeCell ref="J4:L6"/>
    <mergeCell ref="M4:M7"/>
    <mergeCell ref="N4:N7"/>
    <mergeCell ref="B8:M8"/>
    <mergeCell ref="B9:M9"/>
    <mergeCell ref="A10:A11"/>
    <mergeCell ref="B10:E11"/>
    <mergeCell ref="F10:I11"/>
    <mergeCell ref="J10:M11"/>
    <mergeCell ref="J27:M27"/>
    <mergeCell ref="B25:M25"/>
    <mergeCell ref="N10:N11"/>
    <mergeCell ref="A16:A17"/>
    <mergeCell ref="B16:E17"/>
    <mergeCell ref="F16:I17"/>
    <mergeCell ref="J16:M17"/>
    <mergeCell ref="N16:N17"/>
    <mergeCell ref="B20:M20"/>
    <mergeCell ref="B21:M21"/>
    <mergeCell ref="B22:E22"/>
    <mergeCell ref="F22:I22"/>
    <mergeCell ref="J22:M22"/>
    <mergeCell ref="A38:L38"/>
    <mergeCell ref="A40:F40"/>
    <mergeCell ref="A41:F41"/>
    <mergeCell ref="B14:M14"/>
    <mergeCell ref="B15:M15"/>
    <mergeCell ref="B34:E34"/>
    <mergeCell ref="F34:M34"/>
    <mergeCell ref="B35:E35"/>
    <mergeCell ref="F35:M35"/>
    <mergeCell ref="B36:E36"/>
    <mergeCell ref="F36:M36"/>
    <mergeCell ref="B33:E33"/>
    <mergeCell ref="F33:M33"/>
    <mergeCell ref="B26:M26"/>
    <mergeCell ref="B27:E27"/>
    <mergeCell ref="F27:I2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2013-12-23T04:25:14Z</dcterms:modified>
</cp:coreProperties>
</file>